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a Gminy\Desktop\bip tab\"/>
    </mc:Choice>
  </mc:AlternateContent>
  <xr:revisionPtr revIDLastSave="0" documentId="13_ncr:1_{92049B63-BA0D-4D6B-92B7-460FBCACA122}" xr6:coauthVersionLast="46" xr6:coauthVersionMax="46" xr10:uidLastSave="{00000000-0000-0000-0000-000000000000}"/>
  <bookViews>
    <workbookView xWindow="-120" yWindow="-120" windowWidth="29040" windowHeight="15840" xr2:uid="{2D586126-93D9-4E38-9FD6-617217AA367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P10" i="1" s="1"/>
  <c r="L11" i="1"/>
  <c r="P11" i="1" s="1"/>
  <c r="L12" i="1"/>
  <c r="O12" i="1" s="1"/>
  <c r="O13" i="1"/>
  <c r="L14" i="1"/>
  <c r="O14" i="1" s="1"/>
  <c r="L15" i="1"/>
  <c r="P15" i="1" s="1"/>
  <c r="L16" i="1"/>
  <c r="P16" i="1" s="1"/>
  <c r="O10" i="1" l="1"/>
  <c r="P14" i="1"/>
  <c r="P12" i="1"/>
  <c r="O16" i="1"/>
  <c r="O15" i="1"/>
  <c r="O11" i="1"/>
  <c r="L7" i="1" l="1"/>
  <c r="O7" i="1" s="1"/>
  <c r="O8" i="1"/>
  <c r="L9" i="1"/>
  <c r="P9" i="1" s="1"/>
  <c r="L17" i="1"/>
  <c r="O17" i="1" l="1"/>
  <c r="P17" i="1"/>
  <c r="N18" i="1"/>
  <c r="P7" i="1"/>
  <c r="M6" i="1"/>
  <c r="Q6" i="1" s="1"/>
  <c r="O6" i="1"/>
  <c r="O9" i="1"/>
  <c r="J18" i="1" l="1"/>
  <c r="O18" i="1"/>
</calcChain>
</file>

<file path=xl/sharedStrings.xml><?xml version="1.0" encoding="utf-8"?>
<sst xmlns="http://schemas.openxmlformats.org/spreadsheetml/2006/main" count="42" uniqueCount="42">
  <si>
    <t>Lp.</t>
  </si>
  <si>
    <t>Sołectwo</t>
  </si>
  <si>
    <t>Klasyfikacja budżetowa</t>
  </si>
  <si>
    <t>Kwota</t>
  </si>
  <si>
    <t>Suma</t>
  </si>
  <si>
    <t>Uwagi</t>
  </si>
  <si>
    <t>Dział</t>
  </si>
  <si>
    <t>Rozdział</t>
  </si>
  <si>
    <t>Paragraf</t>
  </si>
  <si>
    <t>Nr porządkowy</t>
  </si>
  <si>
    <t>Zaangażowano</t>
  </si>
  <si>
    <t>Zostało</t>
  </si>
  <si>
    <t>% wykonania</t>
  </si>
  <si>
    <t>Hornówek</t>
  </si>
  <si>
    <t>SUMA</t>
  </si>
  <si>
    <t>Zmiana</t>
  </si>
  <si>
    <t>Kwota bazowa</t>
  </si>
  <si>
    <t>% wykonania suma</t>
  </si>
  <si>
    <t xml:space="preserve">Zadanie </t>
  </si>
  <si>
    <t xml:space="preserve">Podzadanie </t>
  </si>
  <si>
    <t>FSH.1</t>
  </si>
  <si>
    <t>Symbol</t>
  </si>
  <si>
    <t xml:space="preserve">Wykonanie ulotek i materiałów informacyjnych </t>
  </si>
  <si>
    <t xml:space="preserve">FSH.1.1 </t>
  </si>
  <si>
    <t>FSH.1.2</t>
  </si>
  <si>
    <t>FSH.1.3</t>
  </si>
  <si>
    <t xml:space="preserve"> </t>
  </si>
  <si>
    <t>FSH.1.4</t>
  </si>
  <si>
    <t xml:space="preserve">Wspieranie aktywności mieszkańców w drodze organizacji imprez o charakterze kulturalnym, sportowym, patriotycznym, rekreacyjnym </t>
  </si>
  <si>
    <t xml:space="preserve">Działania na rzecz bezpieczeństwa w ruchu drogowym wsi Hornówek </t>
  </si>
  <si>
    <t xml:space="preserve">Zakup i montaż 2 szt. kamer monitoringu </t>
  </si>
  <si>
    <t xml:space="preserve">Zakup i montaż tablic informacyjnych </t>
  </si>
  <si>
    <t xml:space="preserve">Działania ocharakterze antySMOG </t>
  </si>
  <si>
    <t xml:space="preserve">Zakup i montaż radarowego pomiaru prędkości i luster drogowych </t>
  </si>
  <si>
    <t xml:space="preserve">Działania na rzecz poprawy komfortu i estetyki wsi Hornówek </t>
  </si>
  <si>
    <t>Wykonanie muralu</t>
  </si>
  <si>
    <t xml:space="preserve">Dbałość o ptaki, zwierzęta, owady </t>
  </si>
  <si>
    <t xml:space="preserve">Nasadzenia zieleni </t>
  </si>
  <si>
    <t xml:space="preserve">Budowa elementów małej architektury </t>
  </si>
  <si>
    <t>20000zl</t>
  </si>
  <si>
    <t>47605.1</t>
  </si>
  <si>
    <t>PLAN WYDATKÓW REALIZOWANYCH W RAMACH FUNDUSZU SOŁECKIEGO W 2021 R - ZADANIOWY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</si>
</sst>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zł&quot;;[Red]\-#,##0\ &quot;zł&quot;"/>
    <numFmt numFmtId="8" formatCode="#,##0.00\ &quot;zł&quot;;[Red]\-#,##0.00\ &quot;zł&quot;"/>
    <numFmt numFmtId="164" formatCode="0.00_ ;\-0.00\ "/>
    <numFmt numFmtId="165" formatCode="_-* #,##0.00\ _z_ł_-;\-* #,##0.0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0"/>
      <name val="Arial CE"/>
      <charset val="238"/>
    </font>
    <font>
      <b/>
      <sz val="8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C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5" fontId="13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0" borderId="0"/>
    <xf numFmtId="0" fontId="17" fillId="0" borderId="0"/>
    <xf numFmtId="0" fontId="17" fillId="0" borderId="0"/>
    <xf numFmtId="165" fontId="13" fillId="0" borderId="0" applyFont="0" applyFill="0" applyBorder="0" applyAlignment="0" applyProtection="0"/>
    <xf numFmtId="0" fontId="17" fillId="0" borderId="0"/>
  </cellStyleXfs>
  <cellXfs count="67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6" fontId="10" fillId="0" borderId="23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8" fontId="10" fillId="0" borderId="23" xfId="0" applyNumberFormat="1" applyFont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vertical="center" wrapText="1"/>
    </xf>
    <xf numFmtId="0" fontId="18" fillId="5" borderId="23" xfId="0" applyFont="1" applyFill="1" applyBorder="1" applyAlignment="1">
      <alignment vertical="center" wrapText="1"/>
    </xf>
    <xf numFmtId="0" fontId="18" fillId="6" borderId="2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</cellXfs>
  <cellStyles count="8">
    <cellStyle name="Dziesiętny 2" xfId="6" xr:uid="{68C11998-46FF-4FC2-A4C8-7AAADB7F8C80}"/>
    <cellStyle name="Dziesiętny 3" xfId="1" xr:uid="{52150CA1-E7D7-4A8A-863C-74855F18D9BA}"/>
    <cellStyle name="Neutralny 2" xfId="2" xr:uid="{D66DE5F6-4185-4B1F-AAC0-88508169F34F}"/>
    <cellStyle name="Normalny" xfId="0" builtinId="0"/>
    <cellStyle name="Normalny 2" xfId="3" xr:uid="{A0662866-6867-413F-90AD-E3CE346A325F}"/>
    <cellStyle name="Normalny 2 2" xfId="5" xr:uid="{0B3531C7-3F8E-4A7C-AFB6-B2E946766FF0}"/>
    <cellStyle name="Normalny 2 2 2" xfId="7" xr:uid="{1B353485-FC6D-4823-BA21-58DBB58A612B}"/>
    <cellStyle name="Normalny 3" xfId="4" xr:uid="{AD261623-1D8F-4E9E-8C78-B69C7BF6D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EC5E-6B6A-4A22-9E18-B4303D460EE6}">
  <sheetPr>
    <pageSetUpPr fitToPage="1"/>
  </sheetPr>
  <dimension ref="A1:S49"/>
  <sheetViews>
    <sheetView tabSelected="1" workbookViewId="0">
      <pane ySplit="4" topLeftCell="A5" activePane="bottomLeft" state="frozen"/>
      <selection pane="bottomLeft" activeCell="A18" sqref="A18:I18"/>
    </sheetView>
  </sheetViews>
  <sheetFormatPr defaultRowHeight="15" x14ac:dyDescent="0.25"/>
  <cols>
    <col min="1" max="1" width="5.7109375" customWidth="1"/>
    <col min="2" max="2" width="11.42578125" customWidth="1"/>
    <col min="3" max="3" width="8.28515625" customWidth="1"/>
    <col min="4" max="4" width="52.85546875" customWidth="1"/>
    <col min="5" max="5" width="8.7109375" customWidth="1"/>
    <col min="9" max="9" width="9.5703125" customWidth="1"/>
    <col min="10" max="12" width="10" customWidth="1"/>
    <col min="13" max="13" width="9.7109375" customWidth="1"/>
    <col min="14" max="14" width="14.42578125" customWidth="1"/>
    <col min="15" max="15" width="9.42578125" bestFit="1" customWidth="1"/>
    <col min="16" max="16" width="13.42578125" customWidth="1"/>
    <col min="17" max="17" width="14" customWidth="1"/>
    <col min="18" max="18" width="22.42578125" customWidth="1"/>
    <col min="19" max="19" width="7.7109375" customWidth="1"/>
  </cols>
  <sheetData>
    <row r="1" spans="1:19" x14ac:dyDescent="0.25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x14ac:dyDescent="0.25">
      <c r="A3" s="33" t="s">
        <v>0</v>
      </c>
      <c r="B3" s="35" t="s">
        <v>1</v>
      </c>
      <c r="C3" s="40" t="s">
        <v>18</v>
      </c>
      <c r="D3" s="37" t="s">
        <v>19</v>
      </c>
      <c r="E3" s="11"/>
      <c r="F3" s="39" t="s">
        <v>2</v>
      </c>
      <c r="G3" s="39"/>
      <c r="H3" s="39"/>
      <c r="I3" s="39"/>
      <c r="J3" s="33" t="s">
        <v>16</v>
      </c>
      <c r="K3" s="33" t="s">
        <v>15</v>
      </c>
      <c r="L3" s="33" t="s">
        <v>3</v>
      </c>
      <c r="M3" s="33" t="s">
        <v>4</v>
      </c>
      <c r="N3" s="33" t="s">
        <v>10</v>
      </c>
      <c r="O3" s="33" t="s">
        <v>11</v>
      </c>
      <c r="P3" s="42" t="s">
        <v>12</v>
      </c>
      <c r="Q3" s="33" t="s">
        <v>17</v>
      </c>
      <c r="R3" s="35" t="s">
        <v>5</v>
      </c>
      <c r="S3" s="37"/>
    </row>
    <row r="4" spans="1:19" ht="24" customHeight="1" thickBot="1" x14ac:dyDescent="0.3">
      <c r="A4" s="34"/>
      <c r="B4" s="36"/>
      <c r="C4" s="41"/>
      <c r="D4" s="38"/>
      <c r="E4" s="12" t="s">
        <v>21</v>
      </c>
      <c r="F4" s="1" t="s">
        <v>6</v>
      </c>
      <c r="G4" s="1" t="s">
        <v>7</v>
      </c>
      <c r="H4" s="1" t="s">
        <v>8</v>
      </c>
      <c r="I4" s="2" t="s">
        <v>9</v>
      </c>
      <c r="J4" s="34"/>
      <c r="K4" s="34"/>
      <c r="L4" s="34"/>
      <c r="M4" s="34"/>
      <c r="N4" s="34"/>
      <c r="O4" s="34"/>
      <c r="P4" s="43"/>
      <c r="Q4" s="34"/>
      <c r="R4" s="36"/>
      <c r="S4" s="38"/>
    </row>
    <row r="5" spans="1:19" ht="10.5" customHeight="1" thickBot="1" x14ac:dyDescent="0.3">
      <c r="A5" s="10">
        <v>1</v>
      </c>
      <c r="B5" s="13">
        <v>2</v>
      </c>
      <c r="C5" s="16"/>
      <c r="D5" s="14">
        <v>3</v>
      </c>
      <c r="E5" s="14"/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44">
        <v>16</v>
      </c>
      <c r="S5" s="44"/>
    </row>
    <row r="6" spans="1:19" ht="25.5" customHeight="1" x14ac:dyDescent="0.25">
      <c r="A6" s="3">
        <v>1</v>
      </c>
      <c r="B6" s="64" t="s">
        <v>13</v>
      </c>
      <c r="C6" s="18" t="s">
        <v>20</v>
      </c>
      <c r="D6" s="26" t="s">
        <v>22</v>
      </c>
      <c r="E6" s="15" t="s">
        <v>23</v>
      </c>
      <c r="F6" s="4">
        <v>750</v>
      </c>
      <c r="G6" s="4">
        <v>75095</v>
      </c>
      <c r="H6" s="4">
        <v>4300</v>
      </c>
      <c r="I6" s="4">
        <v>5</v>
      </c>
      <c r="J6" s="7">
        <v>400</v>
      </c>
      <c r="K6" s="7">
        <v>0</v>
      </c>
      <c r="L6" s="8">
        <v>400</v>
      </c>
      <c r="M6" s="65">
        <f>SUM(L6:L17)</f>
        <v>69205.100000000006</v>
      </c>
      <c r="N6" s="5">
        <v>0</v>
      </c>
      <c r="O6" s="5">
        <f>SUM(L6-N6)</f>
        <v>400</v>
      </c>
      <c r="P6" s="6">
        <v>0</v>
      </c>
      <c r="Q6" s="45">
        <f>SUM(N6:N17)/M6*100</f>
        <v>3.1428319589163221</v>
      </c>
      <c r="R6" s="47"/>
      <c r="S6" s="48"/>
    </row>
    <row r="7" spans="1:19" ht="25.5" customHeight="1" x14ac:dyDescent="0.25">
      <c r="A7" s="3">
        <v>2</v>
      </c>
      <c r="B7" s="64"/>
      <c r="C7" s="17"/>
      <c r="D7" s="26" t="s">
        <v>28</v>
      </c>
      <c r="E7" s="15" t="s">
        <v>24</v>
      </c>
      <c r="F7" s="4">
        <v>926</v>
      </c>
      <c r="G7" s="4">
        <v>92695</v>
      </c>
      <c r="H7" s="4">
        <v>4210</v>
      </c>
      <c r="I7" s="4">
        <v>5</v>
      </c>
      <c r="J7" s="7">
        <v>1200</v>
      </c>
      <c r="K7" s="7">
        <v>0</v>
      </c>
      <c r="L7" s="8">
        <f t="shared" ref="L7:L17" si="0">SUM(J7:K7)</f>
        <v>1200</v>
      </c>
      <c r="M7" s="66"/>
      <c r="N7" s="5">
        <v>0</v>
      </c>
      <c r="O7" s="5">
        <f t="shared" ref="O7:O17" si="1">SUM(L7-N7)</f>
        <v>1200</v>
      </c>
      <c r="P7" s="6">
        <f t="shared" ref="P7:P17" si="2">N7/L7*100</f>
        <v>0</v>
      </c>
      <c r="Q7" s="46"/>
      <c r="R7" s="49"/>
      <c r="S7" s="50"/>
    </row>
    <row r="8" spans="1:19" ht="25.5" customHeight="1" x14ac:dyDescent="0.25">
      <c r="A8" s="3">
        <v>3</v>
      </c>
      <c r="B8" s="64"/>
      <c r="C8" s="21" t="s">
        <v>39</v>
      </c>
      <c r="D8" s="29" t="s">
        <v>29</v>
      </c>
      <c r="E8" s="15" t="s">
        <v>25</v>
      </c>
      <c r="F8" s="4"/>
      <c r="G8" s="4"/>
      <c r="H8" s="4"/>
      <c r="I8" s="4"/>
      <c r="J8" s="7"/>
      <c r="K8" s="7"/>
      <c r="L8" s="8"/>
      <c r="M8" s="66"/>
      <c r="N8" s="5">
        <v>0</v>
      </c>
      <c r="O8" s="5">
        <f t="shared" si="1"/>
        <v>0</v>
      </c>
      <c r="P8" s="6">
        <v>0</v>
      </c>
      <c r="Q8" s="46"/>
      <c r="R8" s="51"/>
      <c r="S8" s="52"/>
    </row>
    <row r="9" spans="1:19" ht="25.5" customHeight="1" x14ac:dyDescent="0.25">
      <c r="A9" s="3">
        <v>4</v>
      </c>
      <c r="B9" s="64"/>
      <c r="C9" s="17" t="s">
        <v>26</v>
      </c>
      <c r="D9" s="26" t="s">
        <v>30</v>
      </c>
      <c r="E9" s="15"/>
      <c r="F9" s="4">
        <v>754</v>
      </c>
      <c r="G9" s="4">
        <v>75495</v>
      </c>
      <c r="H9" s="4">
        <v>4300</v>
      </c>
      <c r="I9" s="4">
        <v>5</v>
      </c>
      <c r="J9" s="7">
        <v>5000</v>
      </c>
      <c r="K9" s="7">
        <v>0</v>
      </c>
      <c r="L9" s="8">
        <f t="shared" si="0"/>
        <v>5000</v>
      </c>
      <c r="M9" s="66"/>
      <c r="N9" s="5">
        <v>0</v>
      </c>
      <c r="O9" s="5">
        <f t="shared" si="1"/>
        <v>5000</v>
      </c>
      <c r="P9" s="6">
        <f t="shared" si="2"/>
        <v>0</v>
      </c>
      <c r="Q9" s="46"/>
      <c r="R9" s="51"/>
      <c r="S9" s="52"/>
    </row>
    <row r="10" spans="1:19" s="23" customFormat="1" ht="25.5" customHeight="1" x14ac:dyDescent="0.25">
      <c r="A10" s="3">
        <v>5</v>
      </c>
      <c r="B10" s="64"/>
      <c r="C10" s="17"/>
      <c r="D10" s="26" t="s">
        <v>31</v>
      </c>
      <c r="E10" s="15"/>
      <c r="F10" s="19">
        <v>900</v>
      </c>
      <c r="G10" s="19">
        <v>90004</v>
      </c>
      <c r="H10" s="19">
        <v>4300</v>
      </c>
      <c r="I10" s="19">
        <v>5</v>
      </c>
      <c r="J10" s="20">
        <v>500</v>
      </c>
      <c r="K10" s="20">
        <v>0</v>
      </c>
      <c r="L10" s="8">
        <f t="shared" si="0"/>
        <v>500</v>
      </c>
      <c r="M10" s="66"/>
      <c r="N10" s="5">
        <v>0</v>
      </c>
      <c r="O10" s="5">
        <f t="shared" si="1"/>
        <v>500</v>
      </c>
      <c r="P10" s="6">
        <f t="shared" si="2"/>
        <v>0</v>
      </c>
      <c r="Q10" s="46"/>
      <c r="R10" s="51"/>
      <c r="S10" s="52"/>
    </row>
    <row r="11" spans="1:19" s="23" customFormat="1" ht="25.5" customHeight="1" x14ac:dyDescent="0.25">
      <c r="A11" s="3">
        <v>6</v>
      </c>
      <c r="B11" s="64"/>
      <c r="C11" s="17"/>
      <c r="D11" s="26" t="s">
        <v>32</v>
      </c>
      <c r="E11" s="15"/>
      <c r="F11" s="19">
        <v>900</v>
      </c>
      <c r="G11" s="19">
        <v>90005</v>
      </c>
      <c r="H11" s="19">
        <v>4210</v>
      </c>
      <c r="I11" s="19">
        <v>5</v>
      </c>
      <c r="J11" s="20">
        <v>500</v>
      </c>
      <c r="K11" s="20">
        <v>0</v>
      </c>
      <c r="L11" s="8">
        <f t="shared" si="0"/>
        <v>500</v>
      </c>
      <c r="M11" s="66"/>
      <c r="N11" s="5">
        <v>0</v>
      </c>
      <c r="O11" s="5">
        <f t="shared" si="1"/>
        <v>500</v>
      </c>
      <c r="P11" s="6">
        <f t="shared" si="2"/>
        <v>0</v>
      </c>
      <c r="Q11" s="46"/>
      <c r="R11" s="51"/>
      <c r="S11" s="52"/>
    </row>
    <row r="12" spans="1:19" s="23" customFormat="1" ht="25.5" customHeight="1" x14ac:dyDescent="0.25">
      <c r="A12" s="3">
        <v>7</v>
      </c>
      <c r="B12" s="64"/>
      <c r="C12" s="17"/>
      <c r="D12" s="26" t="s">
        <v>33</v>
      </c>
      <c r="E12" s="15"/>
      <c r="F12" s="19">
        <v>600</v>
      </c>
      <c r="G12" s="19">
        <v>60016</v>
      </c>
      <c r="H12" s="19">
        <v>4300</v>
      </c>
      <c r="I12" s="19">
        <v>5</v>
      </c>
      <c r="J12" s="20">
        <v>14000</v>
      </c>
      <c r="K12" s="20">
        <v>0</v>
      </c>
      <c r="L12" s="8">
        <f t="shared" si="0"/>
        <v>14000</v>
      </c>
      <c r="M12" s="66"/>
      <c r="N12" s="5">
        <v>0</v>
      </c>
      <c r="O12" s="5">
        <f t="shared" si="1"/>
        <v>14000</v>
      </c>
      <c r="P12" s="6">
        <f t="shared" si="2"/>
        <v>0</v>
      </c>
      <c r="Q12" s="46"/>
      <c r="R12" s="51"/>
      <c r="S12" s="52"/>
    </row>
    <row r="13" spans="1:19" s="24" customFormat="1" ht="25.5" customHeight="1" x14ac:dyDescent="0.25">
      <c r="A13" s="3">
        <v>8</v>
      </c>
      <c r="B13" s="64"/>
      <c r="C13" s="25" t="s">
        <v>40</v>
      </c>
      <c r="D13" s="29" t="s">
        <v>34</v>
      </c>
      <c r="E13" s="15" t="s">
        <v>27</v>
      </c>
      <c r="F13" s="19"/>
      <c r="G13" s="19"/>
      <c r="H13" s="19"/>
      <c r="I13" s="19"/>
      <c r="J13" s="20"/>
      <c r="K13" s="20"/>
      <c r="L13" s="8"/>
      <c r="M13" s="66"/>
      <c r="N13" s="5">
        <v>0</v>
      </c>
      <c r="O13" s="5">
        <f t="shared" si="1"/>
        <v>0</v>
      </c>
      <c r="P13" s="6">
        <v>0</v>
      </c>
      <c r="Q13" s="46"/>
      <c r="R13" s="51"/>
      <c r="S13" s="52"/>
    </row>
    <row r="14" spans="1:19" s="24" customFormat="1" ht="25.5" customHeight="1" x14ac:dyDescent="0.25">
      <c r="A14" s="3">
        <v>9</v>
      </c>
      <c r="B14" s="64"/>
      <c r="C14" s="17"/>
      <c r="D14" s="26" t="s">
        <v>35</v>
      </c>
      <c r="E14" s="15"/>
      <c r="F14" s="19">
        <v>900</v>
      </c>
      <c r="G14" s="19">
        <v>90004</v>
      </c>
      <c r="H14" s="19">
        <v>4300</v>
      </c>
      <c r="I14" s="19">
        <v>5</v>
      </c>
      <c r="J14" s="20">
        <v>5000</v>
      </c>
      <c r="K14" s="20">
        <v>0</v>
      </c>
      <c r="L14" s="8">
        <f t="shared" si="0"/>
        <v>5000</v>
      </c>
      <c r="M14" s="66"/>
      <c r="N14" s="5">
        <v>0</v>
      </c>
      <c r="O14" s="5">
        <f t="shared" si="1"/>
        <v>5000</v>
      </c>
      <c r="P14" s="6">
        <f t="shared" si="2"/>
        <v>0</v>
      </c>
      <c r="Q14" s="46"/>
      <c r="R14" s="51"/>
      <c r="S14" s="52"/>
    </row>
    <row r="15" spans="1:19" s="24" customFormat="1" ht="25.5" customHeight="1" x14ac:dyDescent="0.25">
      <c r="A15" s="3">
        <v>10</v>
      </c>
      <c r="B15" s="64"/>
      <c r="C15" s="17"/>
      <c r="D15" s="26" t="s">
        <v>36</v>
      </c>
      <c r="E15" s="15"/>
      <c r="F15" s="19">
        <v>900</v>
      </c>
      <c r="G15" s="19">
        <v>90095</v>
      </c>
      <c r="H15" s="19">
        <v>4210</v>
      </c>
      <c r="I15" s="19">
        <v>5</v>
      </c>
      <c r="J15" s="20">
        <v>2000</v>
      </c>
      <c r="K15" s="20">
        <v>0</v>
      </c>
      <c r="L15" s="8">
        <f t="shared" si="0"/>
        <v>2000</v>
      </c>
      <c r="M15" s="66"/>
      <c r="N15" s="5">
        <v>0</v>
      </c>
      <c r="O15" s="5">
        <f t="shared" si="1"/>
        <v>2000</v>
      </c>
      <c r="P15" s="6">
        <f t="shared" si="2"/>
        <v>0</v>
      </c>
      <c r="Q15" s="46"/>
      <c r="R15" s="51"/>
      <c r="S15" s="52"/>
    </row>
    <row r="16" spans="1:19" s="23" customFormat="1" ht="25.5" customHeight="1" x14ac:dyDescent="0.25">
      <c r="A16" s="3">
        <v>11</v>
      </c>
      <c r="B16" s="64"/>
      <c r="C16" s="17"/>
      <c r="D16" s="27" t="s">
        <v>37</v>
      </c>
      <c r="E16" s="22"/>
      <c r="F16" s="19">
        <v>900</v>
      </c>
      <c r="G16" s="19">
        <v>90004</v>
      </c>
      <c r="H16" s="19">
        <v>4210</v>
      </c>
      <c r="I16" s="19">
        <v>5</v>
      </c>
      <c r="J16" s="20">
        <v>20000</v>
      </c>
      <c r="K16" s="20">
        <v>0</v>
      </c>
      <c r="L16" s="8">
        <f t="shared" si="0"/>
        <v>20000</v>
      </c>
      <c r="M16" s="66"/>
      <c r="N16" s="5">
        <v>2175</v>
      </c>
      <c r="O16" s="5">
        <f t="shared" si="1"/>
        <v>17825</v>
      </c>
      <c r="P16" s="6">
        <f t="shared" si="2"/>
        <v>10.875</v>
      </c>
      <c r="Q16" s="46"/>
      <c r="R16" s="53"/>
      <c r="S16" s="54"/>
    </row>
    <row r="17" spans="1:19" ht="25.5" customHeight="1" thickBot="1" x14ac:dyDescent="0.3">
      <c r="A17" s="3">
        <v>12</v>
      </c>
      <c r="B17" s="64"/>
      <c r="C17" s="17"/>
      <c r="D17" s="28" t="s">
        <v>38</v>
      </c>
      <c r="E17" s="15"/>
      <c r="F17" s="4">
        <v>900</v>
      </c>
      <c r="G17" s="4">
        <v>90004</v>
      </c>
      <c r="H17" s="4">
        <v>4300</v>
      </c>
      <c r="I17" s="4">
        <v>5</v>
      </c>
      <c r="J17" s="7">
        <v>20605.099999999999</v>
      </c>
      <c r="K17" s="7">
        <v>0</v>
      </c>
      <c r="L17" s="8">
        <f t="shared" si="0"/>
        <v>20605.099999999999</v>
      </c>
      <c r="M17" s="66"/>
      <c r="N17" s="5">
        <v>0</v>
      </c>
      <c r="O17" s="5">
        <f t="shared" si="1"/>
        <v>20605.099999999999</v>
      </c>
      <c r="P17" s="6">
        <f t="shared" si="2"/>
        <v>0</v>
      </c>
      <c r="Q17" s="46"/>
      <c r="R17" s="51"/>
      <c r="S17" s="52"/>
    </row>
    <row r="18" spans="1:19" ht="25.5" customHeight="1" thickBot="1" x14ac:dyDescent="0.3">
      <c r="A18" s="55" t="s">
        <v>14</v>
      </c>
      <c r="B18" s="56"/>
      <c r="C18" s="56"/>
      <c r="D18" s="56"/>
      <c r="E18" s="56"/>
      <c r="F18" s="56"/>
      <c r="G18" s="56"/>
      <c r="H18" s="56"/>
      <c r="I18" s="57"/>
      <c r="J18" s="58">
        <f>SUM(M6:M17)</f>
        <v>69205.100000000006</v>
      </c>
      <c r="K18" s="59"/>
      <c r="L18" s="59"/>
      <c r="M18" s="60"/>
      <c r="N18" s="9">
        <f>SUM(N6:N17)</f>
        <v>2175</v>
      </c>
      <c r="O18" s="9">
        <f>SUM(O6:O17)</f>
        <v>67030.100000000006</v>
      </c>
      <c r="P18" s="61"/>
      <c r="Q18" s="61"/>
      <c r="R18" s="62"/>
      <c r="S18" s="63"/>
    </row>
    <row r="27" spans="1:19" ht="30" customHeight="1" x14ac:dyDescent="0.25"/>
    <row r="28" spans="1:19" ht="30" customHeight="1" x14ac:dyDescent="0.25"/>
    <row r="29" spans="1:19" ht="30" customHeight="1" x14ac:dyDescent="0.25"/>
    <row r="30" spans="1:19" ht="30" customHeight="1" x14ac:dyDescent="0.25"/>
    <row r="31" spans="1:19" ht="30" customHeight="1" x14ac:dyDescent="0.25"/>
    <row r="32" spans="1:19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</sheetData>
  <mergeCells count="35">
    <mergeCell ref="A18:I18"/>
    <mergeCell ref="J18:M18"/>
    <mergeCell ref="P18:Q18"/>
    <mergeCell ref="R18:S18"/>
    <mergeCell ref="B6:B17"/>
    <mergeCell ref="M6:M17"/>
    <mergeCell ref="R5:S5"/>
    <mergeCell ref="Q6:Q17"/>
    <mergeCell ref="R6:S6"/>
    <mergeCell ref="R7:S7"/>
    <mergeCell ref="R8:S8"/>
    <mergeCell ref="R9:S9"/>
    <mergeCell ref="R17:S17"/>
    <mergeCell ref="R14:S14"/>
    <mergeCell ref="R15:S15"/>
    <mergeCell ref="R10:S10"/>
    <mergeCell ref="R11:S11"/>
    <mergeCell ref="R12:S12"/>
    <mergeCell ref="R13:S13"/>
    <mergeCell ref="R16:S16"/>
    <mergeCell ref="A1:S2"/>
    <mergeCell ref="A3:A4"/>
    <mergeCell ref="B3:B4"/>
    <mergeCell ref="D3:D4"/>
    <mergeCell ref="F3:I3"/>
    <mergeCell ref="J3:J4"/>
    <mergeCell ref="M3:M4"/>
    <mergeCell ref="Q3:Q4"/>
    <mergeCell ref="R3:S4"/>
    <mergeCell ref="C3:C4"/>
    <mergeCell ref="K3:K4"/>
    <mergeCell ref="L3:L4"/>
    <mergeCell ref="N3:N4"/>
    <mergeCell ref="O3:O4"/>
    <mergeCell ref="P3:P4"/>
  </mergeCells>
  <phoneticPr fontId="14" type="noConversion"/>
  <pageMargins left="0.7" right="0.7" top="0.75" bottom="0.75" header="0.3" footer="0.3"/>
  <pageSetup paperSize="9" scale="53" fitToHeight="0" orientation="landscape" r:id="rId1"/>
  <ignoredErrors>
    <ignoredError sqref="Q17 L7 Q6:Q9 L9:L12 L14:L17" formulaRange="1"/>
    <ignoredError sqref="P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Roczek</dc:creator>
  <cp:lastModifiedBy>Kowalski Ryszard</cp:lastModifiedBy>
  <cp:lastPrinted>2020-01-13T12:03:54Z</cp:lastPrinted>
  <dcterms:created xsi:type="dcterms:W3CDTF">2019-08-23T10:05:03Z</dcterms:created>
  <dcterms:modified xsi:type="dcterms:W3CDTF">2021-02-03T11:15:26Z</dcterms:modified>
</cp:coreProperties>
</file>